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CASA DE CULTURA 3ER TRIMESTRE\"/>
    </mc:Choice>
  </mc:AlternateContent>
  <xr:revisionPtr revIDLastSave="0" documentId="8_{30710317-C799-4414-8490-251175CC07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49" i="2"/>
  <c r="B49" i="2"/>
  <c r="C54" i="2" l="1"/>
  <c r="B54" i="2"/>
  <c r="C48" i="2"/>
  <c r="B48" i="2"/>
  <c r="C41" i="2"/>
  <c r="C45" i="2" s="1"/>
  <c r="B41" i="2"/>
  <c r="C36" i="2"/>
  <c r="B36" i="2"/>
  <c r="C16" i="2"/>
  <c r="B16" i="2"/>
  <c r="C4" i="2"/>
  <c r="B4" i="2"/>
  <c r="C33" i="2" l="1"/>
  <c r="B59" i="2"/>
  <c r="B45" i="2"/>
  <c r="C59" i="2"/>
  <c r="B33" i="2"/>
  <c r="C61" i="2" l="1"/>
  <c r="C65" i="2" s="1"/>
  <c r="B63" i="2" s="1"/>
  <c r="B61" i="2"/>
  <c r="B65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<sst xmlns="http://schemas.openxmlformats.org/spreadsheetml/2006/main" count="58" uniqueCount="50">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</sst>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 indent="3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0" xfId="8" applyNumberFormat="1" applyFont="1" applyProtection="1"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>
      <alignment horizontal="center" vertical="top" wrapText="1"/>
    </xf>
    <xf numFmtId="4" fontId="4" fillId="0" borderId="4" xfId="8" applyNumberFormat="1" applyFont="1" applyBorder="1" applyAlignment="1">
      <alignment horizontal="center" vertical="top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7DA489C-8A0A-4F09-8D23-158C311EA5E6}"/>
    <cellStyle name="Millares 2 3" xfId="4" xr:uid="{00000000-0005-0000-0000-000003000000}"/>
    <cellStyle name="Millares 2 3 2" xfId="18" xr:uid="{5F9EA532-23F3-4096-A1FE-9BB46AA56F4C}"/>
    <cellStyle name="Millares 2 4" xfId="16" xr:uid="{7B286496-96AA-4C52-9423-B2C98B8EF11C}"/>
    <cellStyle name="Millares 3" xfId="5" xr:uid="{00000000-0005-0000-0000-000004000000}"/>
    <cellStyle name="Millares 3 2" xfId="19" xr:uid="{C474AB6D-D8F9-4744-AADD-6C71B41BC4CB}"/>
    <cellStyle name="Moneda 2" xfId="6" xr:uid="{00000000-0005-0000-0000-000005000000}"/>
    <cellStyle name="Moneda 2 2" xfId="20" xr:uid="{1FE6F407-7939-4A3C-840F-022111874F8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48D7196-8456-420C-BDEE-7EBA09A6975F}"/>
    <cellStyle name="Normal 3" xfId="9" xr:uid="{00000000-0005-0000-0000-000009000000}"/>
    <cellStyle name="Normal 3 2" xfId="22" xr:uid="{FB6505C6-6DE4-41BE-AE9A-2C07598DD09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EFB1F84-6199-4519-8A27-7E426B22CDB0}"/>
    <cellStyle name="Normal 6 3" xfId="23" xr:uid="{39D7F851-D9D5-486A-AA60-7F74B5F3E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7" sqref="A7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8" t="s">
        <v>49</v>
      </c>
      <c r="B1" s="19"/>
      <c r="C1" s="20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1573545.5</v>
      </c>
      <c r="C4" s="7">
        <f>SUM(C5:C14)</f>
        <v>2996210.34</v>
      </c>
    </row>
    <row r="5" spans="1:3" ht="11.25" customHeight="1" x14ac:dyDescent="0.2">
      <c r="A5" s="8" t="s">
        <v>3</v>
      </c>
      <c r="B5" s="23">
        <v>0</v>
      </c>
      <c r="C5" s="23">
        <v>0</v>
      </c>
    </row>
    <row r="6" spans="1:3" ht="11.25" customHeight="1" x14ac:dyDescent="0.2">
      <c r="A6" s="8" t="s">
        <v>4</v>
      </c>
      <c r="B6" s="23">
        <v>0</v>
      </c>
      <c r="C6" s="23">
        <v>0</v>
      </c>
    </row>
    <row r="7" spans="1:3" ht="11.25" customHeight="1" x14ac:dyDescent="0.2">
      <c r="A7" s="8" t="s">
        <v>5</v>
      </c>
      <c r="B7" s="23">
        <v>0</v>
      </c>
      <c r="C7" s="23">
        <v>0</v>
      </c>
    </row>
    <row r="8" spans="1:3" ht="11.25" customHeight="1" x14ac:dyDescent="0.2">
      <c r="A8" s="8" t="s">
        <v>6</v>
      </c>
      <c r="B8" s="23">
        <v>0</v>
      </c>
      <c r="C8" s="23">
        <v>0</v>
      </c>
    </row>
    <row r="9" spans="1:3" ht="11.25" customHeight="1" x14ac:dyDescent="0.2">
      <c r="A9" s="8" t="s">
        <v>7</v>
      </c>
      <c r="B9" s="23">
        <v>0</v>
      </c>
      <c r="C9" s="23">
        <v>0</v>
      </c>
    </row>
    <row r="10" spans="1:3" ht="11.25" customHeight="1" x14ac:dyDescent="0.2">
      <c r="A10" s="8" t="s">
        <v>8</v>
      </c>
      <c r="B10" s="23">
        <v>0</v>
      </c>
      <c r="C10" s="23">
        <v>0</v>
      </c>
    </row>
    <row r="11" spans="1:3" ht="11.25" customHeight="1" x14ac:dyDescent="0.2">
      <c r="A11" s="8" t="s">
        <v>9</v>
      </c>
      <c r="B11" s="23">
        <v>9480</v>
      </c>
      <c r="C11" s="23">
        <v>8937</v>
      </c>
    </row>
    <row r="12" spans="1:3" ht="20.399999999999999" x14ac:dyDescent="0.2">
      <c r="A12" s="8" t="s">
        <v>10</v>
      </c>
      <c r="B12" s="23">
        <v>0</v>
      </c>
      <c r="C12" s="23">
        <v>0</v>
      </c>
    </row>
    <row r="13" spans="1:3" ht="11.25" customHeight="1" x14ac:dyDescent="0.2">
      <c r="A13" s="8" t="s">
        <v>11</v>
      </c>
      <c r="B13" s="23">
        <v>1564065.5</v>
      </c>
      <c r="C13" s="23">
        <v>2987273.34</v>
      </c>
    </row>
    <row r="14" spans="1:3" ht="11.25" customHeight="1" x14ac:dyDescent="0.2">
      <c r="A14" s="8" t="s">
        <v>12</v>
      </c>
      <c r="B14" s="23">
        <v>0</v>
      </c>
      <c r="C14" s="23">
        <v>0</v>
      </c>
    </row>
    <row r="15" spans="1:3" ht="11.25" customHeight="1" x14ac:dyDescent="0.2">
      <c r="A15" s="10"/>
      <c r="B15" s="14"/>
      <c r="C15" s="15"/>
    </row>
    <row r="16" spans="1:3" ht="11.25" customHeight="1" x14ac:dyDescent="0.2">
      <c r="A16" s="6" t="s">
        <v>13</v>
      </c>
      <c r="B16" s="13">
        <f>SUM(B17:B32)</f>
        <v>1410111.77</v>
      </c>
      <c r="C16" s="13">
        <f>SUM(C17:C32)</f>
        <v>1971580.01</v>
      </c>
    </row>
    <row r="17" spans="1:3" ht="11.25" customHeight="1" x14ac:dyDescent="0.2">
      <c r="A17" s="8" t="s">
        <v>14</v>
      </c>
      <c r="B17" s="24">
        <v>1098814.02</v>
      </c>
      <c r="C17" s="24">
        <v>1518863.95</v>
      </c>
    </row>
    <row r="18" spans="1:3" ht="11.25" customHeight="1" x14ac:dyDescent="0.2">
      <c r="A18" s="8" t="s">
        <v>15</v>
      </c>
      <c r="B18" s="24">
        <v>118507.87</v>
      </c>
      <c r="C18" s="24">
        <v>200633.8</v>
      </c>
    </row>
    <row r="19" spans="1:3" ht="11.25" customHeight="1" x14ac:dyDescent="0.2">
      <c r="A19" s="8" t="s">
        <v>16</v>
      </c>
      <c r="B19" s="24">
        <v>192789.88</v>
      </c>
      <c r="C19" s="24">
        <v>252082.26</v>
      </c>
    </row>
    <row r="20" spans="1:3" ht="11.25" customHeight="1" x14ac:dyDescent="0.2">
      <c r="A20" s="8" t="s">
        <v>17</v>
      </c>
      <c r="B20" s="24">
        <v>0</v>
      </c>
      <c r="C20" s="24">
        <v>0</v>
      </c>
    </row>
    <row r="21" spans="1:3" ht="11.25" customHeight="1" x14ac:dyDescent="0.2">
      <c r="A21" s="8" t="s">
        <v>18</v>
      </c>
      <c r="B21" s="24">
        <v>0</v>
      </c>
      <c r="C21" s="24">
        <v>0</v>
      </c>
    </row>
    <row r="22" spans="1:3" ht="11.25" customHeight="1" x14ac:dyDescent="0.2">
      <c r="A22" s="8" t="s">
        <v>19</v>
      </c>
      <c r="B22" s="24">
        <v>0</v>
      </c>
      <c r="C22" s="24">
        <v>0</v>
      </c>
    </row>
    <row r="23" spans="1:3" ht="11.25" customHeight="1" x14ac:dyDescent="0.2">
      <c r="A23" s="8" t="s">
        <v>20</v>
      </c>
      <c r="B23" s="24">
        <v>0</v>
      </c>
      <c r="C23" s="24">
        <v>0</v>
      </c>
    </row>
    <row r="24" spans="1:3" ht="11.25" customHeight="1" x14ac:dyDescent="0.2">
      <c r="A24" s="8" t="s">
        <v>21</v>
      </c>
      <c r="B24" s="24">
        <v>0</v>
      </c>
      <c r="C24" s="24">
        <v>0</v>
      </c>
    </row>
    <row r="25" spans="1:3" ht="11.25" customHeight="1" x14ac:dyDescent="0.2">
      <c r="A25" s="8" t="s">
        <v>22</v>
      </c>
      <c r="B25" s="24">
        <v>0</v>
      </c>
      <c r="C25" s="24">
        <v>0</v>
      </c>
    </row>
    <row r="26" spans="1:3" ht="11.25" customHeight="1" x14ac:dyDescent="0.2">
      <c r="A26" s="8" t="s">
        <v>23</v>
      </c>
      <c r="B26" s="24">
        <v>0</v>
      </c>
      <c r="C26" s="24">
        <v>0</v>
      </c>
    </row>
    <row r="27" spans="1:3" ht="11.25" customHeight="1" x14ac:dyDescent="0.2">
      <c r="A27" s="8" t="s">
        <v>24</v>
      </c>
      <c r="B27" s="24">
        <v>0</v>
      </c>
      <c r="C27" s="24">
        <v>0</v>
      </c>
    </row>
    <row r="28" spans="1:3" ht="11.25" customHeight="1" x14ac:dyDescent="0.2">
      <c r="A28" s="8" t="s">
        <v>25</v>
      </c>
      <c r="B28" s="24">
        <v>0</v>
      </c>
      <c r="C28" s="24">
        <v>0</v>
      </c>
    </row>
    <row r="29" spans="1:3" ht="11.25" customHeight="1" x14ac:dyDescent="0.2">
      <c r="A29" s="8" t="s">
        <v>26</v>
      </c>
      <c r="B29" s="24">
        <v>0</v>
      </c>
      <c r="C29" s="24">
        <v>0</v>
      </c>
    </row>
    <row r="30" spans="1:3" ht="11.25" customHeight="1" x14ac:dyDescent="0.2">
      <c r="A30" s="8" t="s">
        <v>27</v>
      </c>
      <c r="B30" s="24">
        <v>0</v>
      </c>
      <c r="C30" s="24">
        <v>0</v>
      </c>
    </row>
    <row r="31" spans="1:3" ht="11.25" customHeight="1" x14ac:dyDescent="0.2">
      <c r="A31" s="8" t="s">
        <v>28</v>
      </c>
      <c r="B31" s="24">
        <v>0</v>
      </c>
      <c r="C31" s="24">
        <v>0</v>
      </c>
    </row>
    <row r="32" spans="1:3" ht="11.25" customHeight="1" x14ac:dyDescent="0.2">
      <c r="A32" s="8" t="s">
        <v>29</v>
      </c>
      <c r="B32" s="24">
        <v>0</v>
      </c>
      <c r="C32" s="24">
        <v>0</v>
      </c>
    </row>
    <row r="33" spans="1:3" ht="11.25" customHeight="1" x14ac:dyDescent="0.2">
      <c r="A33" s="4" t="s">
        <v>30</v>
      </c>
      <c r="B33" s="7">
        <f>+B4-B16</f>
        <v>163433.72999999998</v>
      </c>
      <c r="C33" s="7">
        <f>+C4-C16</f>
        <v>1024630.3299999998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15"/>
    </row>
    <row r="41" spans="1:3" ht="11.25" customHeight="1" x14ac:dyDescent="0.2">
      <c r="A41" s="6" t="s">
        <v>13</v>
      </c>
      <c r="B41" s="7">
        <f>+B42+B43+B44</f>
        <v>0</v>
      </c>
      <c r="C41" s="7">
        <f>+C42+C43+C44</f>
        <v>1006548.06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25">
        <v>0</v>
      </c>
      <c r="C43" s="25">
        <v>1006548.06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0</v>
      </c>
      <c r="C45" s="7">
        <f>+C36-C41</f>
        <v>-1006548.06</v>
      </c>
    </row>
    <row r="46" spans="1:3" ht="11.25" customHeight="1" x14ac:dyDescent="0.2">
      <c r="A46" s="11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4085.73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26">
        <v>0</v>
      </c>
      <c r="C52" s="26">
        <v>4085.73</v>
      </c>
    </row>
    <row r="53" spans="1:3" ht="11.25" customHeight="1" x14ac:dyDescent="0.2">
      <c r="A53" s="10"/>
      <c r="B53" s="15"/>
      <c r="C53" s="15"/>
    </row>
    <row r="54" spans="1:3" ht="11.25" customHeight="1" x14ac:dyDescent="0.2">
      <c r="A54" s="6" t="s">
        <v>13</v>
      </c>
      <c r="B54" s="7">
        <f>+B55+B56+B57+B58</f>
        <v>11544.03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27">
        <v>11544.03</v>
      </c>
      <c r="C58" s="27">
        <v>0</v>
      </c>
    </row>
    <row r="59" spans="1:3" ht="11.25" customHeight="1" x14ac:dyDescent="0.2">
      <c r="A59" s="4" t="s">
        <v>44</v>
      </c>
      <c r="B59" s="7">
        <f>+B48-B54</f>
        <v>-11544.03</v>
      </c>
      <c r="C59" s="7">
        <f>+C48-C54</f>
        <v>4085.73</v>
      </c>
    </row>
    <row r="60" spans="1:3" ht="11.25" customHeight="1" x14ac:dyDescent="0.2">
      <c r="A60" s="11"/>
      <c r="B60" s="15"/>
      <c r="C60" s="15"/>
    </row>
    <row r="61" spans="1:3" ht="11.25" customHeight="1" x14ac:dyDescent="0.2">
      <c r="A61" s="4" t="s">
        <v>45</v>
      </c>
      <c r="B61" s="7">
        <f>+B33+B45+B59</f>
        <v>151889.69999999998</v>
      </c>
      <c r="C61" s="7">
        <f>+C33+C45+C59</f>
        <v>22167.999999999785</v>
      </c>
    </row>
    <row r="62" spans="1:3" ht="11.25" customHeight="1" x14ac:dyDescent="0.2">
      <c r="A62" s="11"/>
      <c r="B62" s="15"/>
      <c r="C62" s="15"/>
    </row>
    <row r="63" spans="1:3" ht="11.25" customHeight="1" x14ac:dyDescent="0.2">
      <c r="A63" s="4" t="s">
        <v>46</v>
      </c>
      <c r="B63" s="7">
        <f>+C65</f>
        <v>276313.48999999976</v>
      </c>
      <c r="C63" s="7">
        <v>254145.49</v>
      </c>
    </row>
    <row r="64" spans="1:3" ht="11.25" customHeight="1" x14ac:dyDescent="0.2">
      <c r="A64" s="11"/>
      <c r="B64" s="15"/>
      <c r="C64" s="15"/>
    </row>
    <row r="65" spans="1:3" ht="11.25" customHeight="1" x14ac:dyDescent="0.2">
      <c r="A65" s="4" t="s">
        <v>47</v>
      </c>
      <c r="B65" s="7">
        <f>+B61+B63</f>
        <v>428203.18999999971</v>
      </c>
      <c r="C65" s="7">
        <f>+C63+C61</f>
        <v>276313.48999999976</v>
      </c>
    </row>
    <row r="66" spans="1:3" ht="11.25" customHeight="1" x14ac:dyDescent="0.2">
      <c r="A66" s="12"/>
      <c r="B66" s="16"/>
      <c r="C66" s="17"/>
    </row>
    <row r="68" spans="1:3" ht="27.75" customHeight="1" x14ac:dyDescent="0.2">
      <c r="A68" s="21" t="s">
        <v>48</v>
      </c>
      <c r="B68" s="22"/>
      <c r="C68" s="22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2024-10-17T18:30:59Z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